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6507846564c107b/ドキュメント/ホームページ掲載資料類/"/>
    </mc:Choice>
  </mc:AlternateContent>
  <xr:revisionPtr revIDLastSave="0" documentId="8_{DB1E1F8B-DBB2-4F92-8B7C-BB957ABB1002}" xr6:coauthVersionLast="47" xr6:coauthVersionMax="47" xr10:uidLastSave="{00000000-0000-0000-0000-000000000000}"/>
  <bookViews>
    <workbookView xWindow="-110" yWindow="-110" windowWidth="19420" windowHeight="11620" xr2:uid="{0D8E1C91-6B0A-4688-B687-B0F34A3767B6}"/>
  </bookViews>
  <sheets>
    <sheet name="記入例" sheetId="1" r:id="rId1"/>
    <sheet name="選択枠" sheetId="2" r:id="rId2"/>
  </sheets>
  <definedNames>
    <definedName name="_xlnm._FilterDatabase" localSheetId="0" hidden="1">記入例!$A$3:$Q$26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1" l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P23" i="1"/>
  <c r="Q23" i="1" s="1"/>
  <c r="O23" i="1"/>
  <c r="P22" i="1"/>
  <c r="Q22" i="1" s="1"/>
  <c r="O22" i="1"/>
  <c r="P21" i="1"/>
  <c r="Q21" i="1" s="1"/>
  <c r="O21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P20" i="1"/>
  <c r="Q20" i="1" s="1"/>
  <c r="O20" i="1"/>
  <c r="P19" i="1"/>
  <c r="Q19" i="1" s="1"/>
  <c r="O19" i="1"/>
  <c r="P18" i="1"/>
  <c r="Q18" i="1" s="1"/>
  <c r="O18" i="1"/>
  <c r="P17" i="1"/>
  <c r="Q17" i="1" s="1"/>
  <c r="O17" i="1"/>
  <c r="P16" i="1"/>
  <c r="Q16" i="1" s="1"/>
  <c r="O16" i="1"/>
  <c r="P15" i="1"/>
  <c r="Q15" i="1" s="1"/>
  <c r="O15" i="1"/>
  <c r="P14" i="1"/>
  <c r="Q14" i="1" s="1"/>
  <c r="O14" i="1"/>
  <c r="P13" i="1"/>
  <c r="Q13" i="1" s="1"/>
  <c r="O13" i="1"/>
  <c r="P12" i="1"/>
  <c r="Q12" i="1" s="1"/>
  <c r="O12" i="1"/>
  <c r="P11" i="1"/>
  <c r="Q11" i="1" s="1"/>
  <c r="O11" i="1"/>
  <c r="P10" i="1"/>
  <c r="Q10" i="1" s="1"/>
  <c r="O10" i="1"/>
  <c r="P9" i="1"/>
  <c r="Q9" i="1" s="1"/>
  <c r="O9" i="1"/>
  <c r="P8" i="1"/>
  <c r="O8" i="1"/>
  <c r="P7" i="1"/>
  <c r="Q7" i="1" s="1"/>
  <c r="O7" i="1"/>
  <c r="P6" i="1"/>
  <c r="O6" i="1"/>
  <c r="P4" i="1"/>
  <c r="P24" i="1" s="1"/>
  <c r="O4" i="1"/>
  <c r="O24" i="1" s="1"/>
  <c r="P5" i="1"/>
  <c r="Q5" i="1" s="1"/>
  <c r="O5" i="1"/>
  <c r="L24" i="1" l="1"/>
  <c r="L25" i="1"/>
  <c r="L26" i="1" s="1"/>
  <c r="Q4" i="1"/>
  <c r="Q24" i="1" s="1"/>
  <c r="Q6" i="1"/>
  <c r="Q8" i="1"/>
</calcChain>
</file>

<file path=xl/sharedStrings.xml><?xml version="1.0" encoding="utf-8"?>
<sst xmlns="http://schemas.openxmlformats.org/spreadsheetml/2006/main" count="48" uniqueCount="35">
  <si>
    <t>お客様名</t>
    <rPh sb="1" eb="3">
      <t>キャクサマ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</si>
  <si>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</si>
  <si>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進捗状況</t>
    <rPh sb="0" eb="4">
      <t>シンチョクジョウキョウ</t>
    </rPh>
    <phoneticPr fontId="2"/>
  </si>
  <si>
    <t>結果</t>
    <rPh sb="0" eb="2">
      <t>ケッカ</t>
    </rPh>
    <phoneticPr fontId="2"/>
  </si>
  <si>
    <t>次回予定</t>
    <rPh sb="0" eb="2">
      <t>ジカイ</t>
    </rPh>
    <rPh sb="2" eb="4">
      <t>ヨテイ</t>
    </rPh>
    <phoneticPr fontId="2"/>
  </si>
  <si>
    <t>①初回接触日</t>
    <rPh sb="1" eb="5">
      <t>ショカイセッショク</t>
    </rPh>
    <rPh sb="5" eb="6">
      <t>ヒ</t>
    </rPh>
    <phoneticPr fontId="2"/>
  </si>
  <si>
    <t>②見積提出日</t>
    <rPh sb="1" eb="5">
      <t>ミツモリテイシュツ</t>
    </rPh>
    <rPh sb="5" eb="6">
      <t>ヒ</t>
    </rPh>
    <phoneticPr fontId="2"/>
  </si>
  <si>
    <t>③受注日</t>
    <rPh sb="1" eb="4">
      <t>ジュチュウヒ</t>
    </rPh>
    <phoneticPr fontId="2"/>
  </si>
  <si>
    <t>A社</t>
    <rPh sb="1" eb="2">
      <t>シャ</t>
    </rPh>
    <phoneticPr fontId="2"/>
  </si>
  <si>
    <t>田中</t>
    <rPh sb="0" eb="2">
      <t>タナカ</t>
    </rPh>
    <phoneticPr fontId="2"/>
  </si>
  <si>
    <t>クロージング</t>
  </si>
  <si>
    <t>クロージング</t>
    <phoneticPr fontId="2"/>
  </si>
  <si>
    <t>②－①</t>
    <phoneticPr fontId="2"/>
  </si>
  <si>
    <t>③－②</t>
    <phoneticPr fontId="2"/>
  </si>
  <si>
    <t>③－①</t>
    <phoneticPr fontId="2"/>
  </si>
  <si>
    <t>成約</t>
    <rPh sb="0" eb="2">
      <t>セイヤク</t>
    </rPh>
    <phoneticPr fontId="2"/>
  </si>
  <si>
    <t>B社</t>
    <rPh sb="1" eb="2">
      <t>シャ</t>
    </rPh>
    <phoneticPr fontId="2"/>
  </si>
  <si>
    <t>没</t>
    <rPh sb="0" eb="1">
      <t>ボツ</t>
    </rPh>
    <phoneticPr fontId="2"/>
  </si>
  <si>
    <t>C社</t>
    <rPh sb="1" eb="2">
      <t>シャ</t>
    </rPh>
    <phoneticPr fontId="2"/>
  </si>
  <si>
    <t>受注額</t>
    <rPh sb="0" eb="3">
      <t>ジュチュウガク</t>
    </rPh>
    <phoneticPr fontId="2"/>
  </si>
  <si>
    <t>D社</t>
    <rPh sb="1" eb="2">
      <t>シャ</t>
    </rPh>
    <phoneticPr fontId="2"/>
  </si>
  <si>
    <t>鈴木</t>
    <rPh sb="0" eb="2">
      <t>スズキ</t>
    </rPh>
    <phoneticPr fontId="2"/>
  </si>
  <si>
    <t>E社</t>
    <rPh sb="1" eb="2">
      <t>シャ</t>
    </rPh>
    <phoneticPr fontId="2"/>
  </si>
  <si>
    <t>F社</t>
    <rPh sb="1" eb="2">
      <t>シャ</t>
    </rPh>
    <phoneticPr fontId="2"/>
  </si>
  <si>
    <t>営業スピード</t>
    <rPh sb="0" eb="2">
      <t>エイギョウ</t>
    </rPh>
    <phoneticPr fontId="2"/>
  </si>
  <si>
    <t>成約率</t>
    <rPh sb="0" eb="3">
      <t>セイヤクリツ</t>
    </rPh>
    <phoneticPr fontId="2"/>
  </si>
  <si>
    <t>「次回予定」欄</t>
    <rPh sb="1" eb="3">
      <t>ジカイ</t>
    </rPh>
    <rPh sb="3" eb="5">
      <t>ヨテイ</t>
    </rPh>
    <rPh sb="6" eb="7">
      <t>ラン</t>
    </rPh>
    <phoneticPr fontId="2"/>
  </si>
  <si>
    <t>初回面談</t>
    <rPh sb="0" eb="4">
      <t>ショカイメンダン</t>
    </rPh>
    <phoneticPr fontId="2"/>
  </si>
  <si>
    <t>見積提示</t>
    <rPh sb="0" eb="4">
      <t>ミツモリテイジ</t>
    </rPh>
    <phoneticPr fontId="2"/>
  </si>
  <si>
    <t>契約</t>
    <rPh sb="0" eb="2">
      <t>ケイヤク</t>
    </rPh>
    <phoneticPr fontId="2"/>
  </si>
  <si>
    <t>成約件数</t>
    <rPh sb="0" eb="4">
      <t>セイヤクケンスウ</t>
    </rPh>
    <phoneticPr fontId="2"/>
  </si>
  <si>
    <t>対応件数</t>
    <rPh sb="0" eb="4">
      <t>タイオウケンスウ</t>
    </rPh>
    <phoneticPr fontId="2"/>
  </si>
  <si>
    <t>平均日数</t>
    <rPh sb="0" eb="2">
      <t>ヘイキン</t>
    </rPh>
    <rPh sb="2" eb="4">
      <t>ニッスウ</t>
    </rPh>
    <phoneticPr fontId="2"/>
  </si>
  <si>
    <t>※担当者を選択する際は「空白セル」にもチェックを入れる</t>
    <rPh sb="1" eb="4">
      <t>タントウシャ</t>
    </rPh>
    <rPh sb="5" eb="7">
      <t>センタク</t>
    </rPh>
    <rPh sb="9" eb="10">
      <t>サイ</t>
    </rPh>
    <rPh sb="12" eb="14">
      <t>クウハク</t>
    </rPh>
    <rPh sb="24" eb="25">
      <t>イ</t>
    </rPh>
    <phoneticPr fontId="2"/>
  </si>
  <si>
    <t>営業活動進捗管理シート</t>
    <rPh sb="0" eb="2">
      <t>エイギョウ</t>
    </rPh>
    <rPh sb="2" eb="4">
      <t>カツドウ</t>
    </rPh>
    <rPh sb="4" eb="6">
      <t>シンチョク</t>
    </rPh>
    <rPh sb="6" eb="8">
      <t>カンリ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</si>
</sst>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9" formatCode="0.0%"/>
    <numFmt numFmtId="180" formatCode="0_ "/>
    <numFmt numFmtId="183" formatCode="0.0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9" fontId="0" fillId="0" borderId="0" xfId="1" applyNumberFormat="1" applyFont="1">
      <alignment vertical="center"/>
    </xf>
    <xf numFmtId="180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3" fillId="0" borderId="1" xfId="0" applyFont="1" applyBorder="1">
      <alignment vertical="center"/>
    </xf>
    <xf numFmtId="179" fontId="0" fillId="0" borderId="1" xfId="1" applyNumberFormat="1" applyFont="1" applyBorder="1">
      <alignment vertical="center"/>
    </xf>
    <xf numFmtId="0" fontId="0" fillId="0" borderId="2" xfId="0" applyBorder="1">
      <alignment vertical="center"/>
    </xf>
    <xf numFmtId="183" fontId="0" fillId="0" borderId="1" xfId="0" applyNumberFormat="1" applyBorder="1">
      <alignment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04965-C148-4B42-980B-2ADA5D90B6E1}">
  <dimension ref="A1:Q26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RowHeight="18" x14ac:dyDescent="0.55000000000000004"/>
  <cols>
    <col min="1" max="1" width="4.25" customWidth="1"/>
    <col min="2" max="2" width="3.83203125" customWidth="1"/>
    <col min="3" max="4" width="8.6640625" style="1"/>
    <col min="5" max="5" width="11.75" style="1" customWidth="1"/>
    <col min="6" max="6" width="8.6640625" style="1"/>
    <col min="8" max="9" width="12.6640625" customWidth="1"/>
    <col min="10" max="10" width="11.75" style="1" customWidth="1"/>
    <col min="11" max="11" width="10" bestFit="1" customWidth="1"/>
    <col min="13" max="13" width="3.4140625" customWidth="1"/>
    <col min="14" max="14" width="9.08203125" customWidth="1"/>
  </cols>
  <sheetData>
    <row r="1" spans="1:17" ht="32.5" x14ac:dyDescent="0.55000000000000004">
      <c r="A1" s="2" t="s">
        <v>34</v>
      </c>
    </row>
    <row r="2" spans="1:17" x14ac:dyDescent="0.55000000000000004">
      <c r="D2" s="17" t="s">
        <v>33</v>
      </c>
      <c r="O2" s="18" t="s">
        <v>24</v>
      </c>
      <c r="P2" s="19"/>
      <c r="Q2" s="20"/>
    </row>
    <row r="3" spans="1:17" x14ac:dyDescent="0.55000000000000004">
      <c r="C3" s="7" t="s">
        <v>0</v>
      </c>
      <c r="D3" s="7" t="s">
        <v>1</v>
      </c>
      <c r="E3" s="7" t="s">
        <v>5</v>
      </c>
      <c r="F3" s="7" t="s">
        <v>2</v>
      </c>
      <c r="G3" s="7" t="s">
        <v>19</v>
      </c>
      <c r="H3" s="8" t="s">
        <v>4</v>
      </c>
      <c r="I3" s="8"/>
      <c r="J3" s="7" t="s">
        <v>6</v>
      </c>
      <c r="K3" s="7" t="s">
        <v>7</v>
      </c>
      <c r="L3" s="7" t="s">
        <v>3</v>
      </c>
      <c r="M3" s="11"/>
      <c r="O3" s="3" t="s">
        <v>12</v>
      </c>
      <c r="P3" s="3" t="s">
        <v>13</v>
      </c>
      <c r="Q3" s="3" t="s">
        <v>14</v>
      </c>
    </row>
    <row r="4" spans="1:17" x14ac:dyDescent="0.55000000000000004">
      <c r="B4" s="5">
        <v>1</v>
      </c>
      <c r="C4" s="3" t="s">
        <v>8</v>
      </c>
      <c r="D4" s="3" t="s">
        <v>9</v>
      </c>
      <c r="E4" s="4">
        <v>44323</v>
      </c>
      <c r="F4" s="3" t="s">
        <v>15</v>
      </c>
      <c r="G4" s="3"/>
      <c r="H4" s="3" t="s">
        <v>10</v>
      </c>
      <c r="I4" s="4">
        <v>44368</v>
      </c>
      <c r="J4" s="4">
        <v>44329</v>
      </c>
      <c r="K4" s="4">
        <v>44368</v>
      </c>
      <c r="L4" s="10">
        <f>IF(F4="成約",1,IF(F4="没",0,""))</f>
        <v>1</v>
      </c>
      <c r="M4" s="12"/>
      <c r="O4" s="5">
        <f t="shared" ref="O4" si="0">IF(J4="","",J4-E4)</f>
        <v>6</v>
      </c>
      <c r="P4" s="5">
        <f t="shared" ref="P4" si="1">IF(K4="","",K4-J4)</f>
        <v>39</v>
      </c>
      <c r="Q4" s="5">
        <f t="shared" ref="Q4" si="2">IF(P4="","－",O4+P4)</f>
        <v>45</v>
      </c>
    </row>
    <row r="5" spans="1:17" x14ac:dyDescent="0.55000000000000004">
      <c r="B5" s="5">
        <f>B4+1</f>
        <v>2</v>
      </c>
      <c r="C5" s="3" t="s">
        <v>16</v>
      </c>
      <c r="D5" s="3" t="s">
        <v>9</v>
      </c>
      <c r="E5" s="4">
        <v>44323</v>
      </c>
      <c r="F5" s="3" t="s">
        <v>17</v>
      </c>
      <c r="G5" s="3"/>
      <c r="H5" s="3" t="s">
        <v>10</v>
      </c>
      <c r="I5" s="4">
        <v>44335</v>
      </c>
      <c r="J5" s="4">
        <v>44327</v>
      </c>
      <c r="K5" s="3"/>
      <c r="L5" s="10">
        <f t="shared" ref="L5:L23" si="3">IF(F5="成約",1,IF(F5="没",0,""))</f>
        <v>0</v>
      </c>
      <c r="M5" s="12"/>
      <c r="O5" s="5">
        <f>IF(J5="","",J5-E5)</f>
        <v>4</v>
      </c>
      <c r="P5" s="5" t="str">
        <f>IF(K5="","",K5-J5)</f>
        <v/>
      </c>
      <c r="Q5" s="5" t="str">
        <f>IF(P5="","－",O5+P5)</f>
        <v>－</v>
      </c>
    </row>
    <row r="6" spans="1:17" x14ac:dyDescent="0.55000000000000004">
      <c r="B6" s="5">
        <f t="shared" ref="B6:B23" si="4">B5+1</f>
        <v>3</v>
      </c>
      <c r="C6" s="3" t="s">
        <v>18</v>
      </c>
      <c r="D6" s="3" t="s">
        <v>9</v>
      </c>
      <c r="E6" s="4">
        <v>44326</v>
      </c>
      <c r="F6" s="3" t="s">
        <v>15</v>
      </c>
      <c r="G6" s="3"/>
      <c r="H6" s="3" t="s">
        <v>10</v>
      </c>
      <c r="I6" s="4">
        <v>44367</v>
      </c>
      <c r="J6" s="4">
        <v>44334</v>
      </c>
      <c r="K6" s="4">
        <v>44372</v>
      </c>
      <c r="L6" s="10">
        <f t="shared" si="3"/>
        <v>1</v>
      </c>
      <c r="M6" s="12"/>
      <c r="O6" s="5">
        <f>IF(J6="","",J6-E6)</f>
        <v>8</v>
      </c>
      <c r="P6" s="5">
        <f t="shared" ref="P6:P18" si="5">IF(K6="","",K6-J6)</f>
        <v>38</v>
      </c>
      <c r="Q6" s="5">
        <f t="shared" ref="Q6:Q17" si="6">IF(P6="","－",O6+P6)</f>
        <v>46</v>
      </c>
    </row>
    <row r="7" spans="1:17" x14ac:dyDescent="0.55000000000000004">
      <c r="B7" s="5">
        <f t="shared" si="4"/>
        <v>4</v>
      </c>
      <c r="C7" s="3" t="s">
        <v>20</v>
      </c>
      <c r="D7" s="3" t="s">
        <v>21</v>
      </c>
      <c r="E7" s="4">
        <v>44323</v>
      </c>
      <c r="F7" s="3" t="s">
        <v>17</v>
      </c>
      <c r="G7" s="3"/>
      <c r="H7" s="3" t="s">
        <v>10</v>
      </c>
      <c r="I7" s="4">
        <v>44348</v>
      </c>
      <c r="J7" s="4">
        <v>44337</v>
      </c>
      <c r="K7" s="3"/>
      <c r="L7" s="10">
        <f t="shared" si="3"/>
        <v>0</v>
      </c>
      <c r="M7" s="12"/>
      <c r="O7" s="5">
        <f>IF(J7="","",J7-E7)</f>
        <v>14</v>
      </c>
      <c r="P7" s="5" t="str">
        <f t="shared" si="5"/>
        <v/>
      </c>
      <c r="Q7" s="5" t="str">
        <f t="shared" si="6"/>
        <v>－</v>
      </c>
    </row>
    <row r="8" spans="1:17" x14ac:dyDescent="0.55000000000000004">
      <c r="B8" s="5">
        <f t="shared" si="4"/>
        <v>5</v>
      </c>
      <c r="C8" s="3" t="s">
        <v>22</v>
      </c>
      <c r="D8" s="3" t="s">
        <v>21</v>
      </c>
      <c r="E8" s="4">
        <v>44326</v>
      </c>
      <c r="F8" s="3" t="s">
        <v>15</v>
      </c>
      <c r="G8" s="5"/>
      <c r="H8" s="3" t="s">
        <v>10</v>
      </c>
      <c r="I8" s="6">
        <v>44387</v>
      </c>
      <c r="J8" s="4">
        <v>44363</v>
      </c>
      <c r="K8" s="6">
        <v>44392</v>
      </c>
      <c r="L8" s="10">
        <f t="shared" si="3"/>
        <v>1</v>
      </c>
      <c r="M8" s="12"/>
      <c r="O8" s="5">
        <f>IF(J8="","",J8-E8)</f>
        <v>37</v>
      </c>
      <c r="P8" s="5">
        <f t="shared" si="5"/>
        <v>29</v>
      </c>
      <c r="Q8" s="5">
        <f t="shared" si="6"/>
        <v>66</v>
      </c>
    </row>
    <row r="9" spans="1:17" x14ac:dyDescent="0.55000000000000004">
      <c r="B9" s="5">
        <f t="shared" si="4"/>
        <v>6</v>
      </c>
      <c r="C9" s="3" t="s">
        <v>23</v>
      </c>
      <c r="D9" s="3" t="s">
        <v>21</v>
      </c>
      <c r="E9" s="4">
        <v>44326</v>
      </c>
      <c r="F9" s="3" t="s">
        <v>17</v>
      </c>
      <c r="G9" s="5"/>
      <c r="H9" s="3" t="s">
        <v>28</v>
      </c>
      <c r="I9" s="6">
        <v>44347</v>
      </c>
      <c r="J9" s="4">
        <v>44347</v>
      </c>
      <c r="K9" s="5"/>
      <c r="L9" s="10">
        <f t="shared" si="3"/>
        <v>0</v>
      </c>
      <c r="M9" s="12"/>
      <c r="O9" s="5">
        <f>IF(J9="","",J9-E9)</f>
        <v>21</v>
      </c>
      <c r="P9" s="5" t="str">
        <f t="shared" si="5"/>
        <v/>
      </c>
      <c r="Q9" s="5" t="str">
        <f t="shared" si="6"/>
        <v>－</v>
      </c>
    </row>
    <row r="10" spans="1:17" x14ac:dyDescent="0.55000000000000004">
      <c r="B10" s="5">
        <f t="shared" si="4"/>
        <v>7</v>
      </c>
      <c r="C10" s="3"/>
      <c r="D10" s="3"/>
      <c r="E10" s="3"/>
      <c r="F10" s="3"/>
      <c r="G10" s="5"/>
      <c r="H10" s="3"/>
      <c r="I10" s="5"/>
      <c r="J10" s="3"/>
      <c r="K10" s="5"/>
      <c r="L10" s="10" t="str">
        <f t="shared" si="3"/>
        <v/>
      </c>
      <c r="M10" s="12"/>
      <c r="O10" s="5" t="str">
        <f>IF(J10="","",J10-E10)</f>
        <v/>
      </c>
      <c r="P10" s="5" t="str">
        <f t="shared" si="5"/>
        <v/>
      </c>
      <c r="Q10" s="5" t="str">
        <f t="shared" si="6"/>
        <v>－</v>
      </c>
    </row>
    <row r="11" spans="1:17" x14ac:dyDescent="0.55000000000000004">
      <c r="B11" s="5">
        <f t="shared" si="4"/>
        <v>8</v>
      </c>
      <c r="C11" s="3"/>
      <c r="D11" s="3"/>
      <c r="E11" s="3"/>
      <c r="F11" s="3"/>
      <c r="G11" s="5"/>
      <c r="H11" s="3"/>
      <c r="I11" s="5"/>
      <c r="J11" s="3"/>
      <c r="K11" s="5"/>
      <c r="L11" s="10" t="str">
        <f t="shared" si="3"/>
        <v/>
      </c>
      <c r="M11" s="12"/>
      <c r="O11" s="5" t="str">
        <f>IF(J11="","",J11-E11)</f>
        <v/>
      </c>
      <c r="P11" s="5" t="str">
        <f t="shared" si="5"/>
        <v/>
      </c>
      <c r="Q11" s="5" t="str">
        <f t="shared" si="6"/>
        <v>－</v>
      </c>
    </row>
    <row r="12" spans="1:17" x14ac:dyDescent="0.55000000000000004">
      <c r="B12" s="5">
        <f t="shared" si="4"/>
        <v>9</v>
      </c>
      <c r="C12" s="3"/>
      <c r="D12" s="3"/>
      <c r="E12" s="3"/>
      <c r="F12" s="3"/>
      <c r="G12" s="5"/>
      <c r="H12" s="3"/>
      <c r="I12" s="5"/>
      <c r="J12" s="3"/>
      <c r="K12" s="5"/>
      <c r="L12" s="10" t="str">
        <f t="shared" si="3"/>
        <v/>
      </c>
      <c r="M12" s="12"/>
      <c r="O12" s="5" t="str">
        <f>IF(J12="","",J12-E12)</f>
        <v/>
      </c>
      <c r="P12" s="5" t="str">
        <f t="shared" si="5"/>
        <v/>
      </c>
      <c r="Q12" s="5" t="str">
        <f t="shared" si="6"/>
        <v>－</v>
      </c>
    </row>
    <row r="13" spans="1:17" x14ac:dyDescent="0.55000000000000004">
      <c r="B13" s="5">
        <f t="shared" si="4"/>
        <v>10</v>
      </c>
      <c r="C13" s="3"/>
      <c r="D13" s="3"/>
      <c r="E13" s="3"/>
      <c r="F13" s="3"/>
      <c r="G13" s="5"/>
      <c r="H13" s="3"/>
      <c r="I13" s="5"/>
      <c r="J13" s="3"/>
      <c r="K13" s="5"/>
      <c r="L13" s="10" t="str">
        <f t="shared" si="3"/>
        <v/>
      </c>
      <c r="M13" s="12"/>
      <c r="O13" s="5" t="str">
        <f>IF(J13="","",J13-E13)</f>
        <v/>
      </c>
      <c r="P13" s="5" t="str">
        <f t="shared" si="5"/>
        <v/>
      </c>
      <c r="Q13" s="5" t="str">
        <f t="shared" si="6"/>
        <v>－</v>
      </c>
    </row>
    <row r="14" spans="1:17" x14ac:dyDescent="0.55000000000000004">
      <c r="B14" s="5">
        <f t="shared" si="4"/>
        <v>11</v>
      </c>
      <c r="C14" s="3"/>
      <c r="D14" s="3"/>
      <c r="E14" s="3"/>
      <c r="F14" s="3"/>
      <c r="G14" s="5"/>
      <c r="H14" s="3"/>
      <c r="I14" s="5"/>
      <c r="J14" s="3"/>
      <c r="K14" s="5"/>
      <c r="L14" s="10" t="str">
        <f t="shared" si="3"/>
        <v/>
      </c>
      <c r="M14" s="12"/>
      <c r="O14" s="5" t="str">
        <f>IF(J14="","",J14-E14)</f>
        <v/>
      </c>
      <c r="P14" s="5" t="str">
        <f t="shared" si="5"/>
        <v/>
      </c>
      <c r="Q14" s="5" t="str">
        <f t="shared" si="6"/>
        <v>－</v>
      </c>
    </row>
    <row r="15" spans="1:17" x14ac:dyDescent="0.55000000000000004">
      <c r="B15" s="5">
        <f t="shared" si="4"/>
        <v>12</v>
      </c>
      <c r="C15" s="3"/>
      <c r="D15" s="3"/>
      <c r="E15" s="3"/>
      <c r="F15" s="3"/>
      <c r="G15" s="5"/>
      <c r="H15" s="3"/>
      <c r="I15" s="5"/>
      <c r="J15" s="3"/>
      <c r="K15" s="5"/>
      <c r="L15" s="10" t="str">
        <f t="shared" si="3"/>
        <v/>
      </c>
      <c r="M15" s="12"/>
      <c r="O15" s="5" t="str">
        <f>IF(J15="","",J15-E15)</f>
        <v/>
      </c>
      <c r="P15" s="5" t="str">
        <f t="shared" si="5"/>
        <v/>
      </c>
      <c r="Q15" s="5" t="str">
        <f t="shared" si="6"/>
        <v>－</v>
      </c>
    </row>
    <row r="16" spans="1:17" x14ac:dyDescent="0.55000000000000004">
      <c r="B16" s="5">
        <f t="shared" si="4"/>
        <v>13</v>
      </c>
      <c r="C16" s="3"/>
      <c r="D16" s="3"/>
      <c r="E16" s="3"/>
      <c r="F16" s="3"/>
      <c r="G16" s="5"/>
      <c r="H16" s="3"/>
      <c r="I16" s="5"/>
      <c r="J16" s="3"/>
      <c r="K16" s="5"/>
      <c r="L16" s="10" t="str">
        <f t="shared" si="3"/>
        <v/>
      </c>
      <c r="M16" s="12"/>
      <c r="O16" s="5" t="str">
        <f>IF(J16="","",J16-E16)</f>
        <v/>
      </c>
      <c r="P16" s="5" t="str">
        <f t="shared" si="5"/>
        <v/>
      </c>
      <c r="Q16" s="5" t="str">
        <f t="shared" si="6"/>
        <v>－</v>
      </c>
    </row>
    <row r="17" spans="2:17" x14ac:dyDescent="0.55000000000000004">
      <c r="B17" s="5">
        <f t="shared" si="4"/>
        <v>14</v>
      </c>
      <c r="C17" s="3"/>
      <c r="D17" s="3"/>
      <c r="E17" s="3"/>
      <c r="F17" s="3"/>
      <c r="G17" s="5"/>
      <c r="H17" s="3"/>
      <c r="I17" s="5"/>
      <c r="J17" s="3"/>
      <c r="K17" s="5"/>
      <c r="L17" s="10" t="str">
        <f t="shared" si="3"/>
        <v/>
      </c>
      <c r="M17" s="12"/>
      <c r="O17" s="5" t="str">
        <f>IF(J17="","",J17-E17)</f>
        <v/>
      </c>
      <c r="P17" s="5" t="str">
        <f t="shared" si="5"/>
        <v/>
      </c>
      <c r="Q17" s="5" t="str">
        <f t="shared" si="6"/>
        <v>－</v>
      </c>
    </row>
    <row r="18" spans="2:17" x14ac:dyDescent="0.55000000000000004">
      <c r="B18" s="5">
        <f t="shared" si="4"/>
        <v>15</v>
      </c>
      <c r="C18" s="3"/>
      <c r="D18" s="3"/>
      <c r="E18" s="3"/>
      <c r="F18" s="3"/>
      <c r="G18" s="5"/>
      <c r="H18" s="3"/>
      <c r="I18" s="5"/>
      <c r="J18" s="3"/>
      <c r="K18" s="5"/>
      <c r="L18" s="10" t="str">
        <f t="shared" si="3"/>
        <v/>
      </c>
      <c r="M18" s="12"/>
      <c r="O18" s="5" t="str">
        <f>IF(J18="","",J18-E18)</f>
        <v/>
      </c>
      <c r="P18" s="5" t="str">
        <f>IF(K18="","",K18-J18)</f>
        <v/>
      </c>
      <c r="Q18" s="5" t="str">
        <f t="shared" ref="Q18:Q20" si="7">IF(P18="","－",O18+P18)</f>
        <v>－</v>
      </c>
    </row>
    <row r="19" spans="2:17" x14ac:dyDescent="0.55000000000000004">
      <c r="B19" s="5">
        <f t="shared" si="4"/>
        <v>16</v>
      </c>
      <c r="C19" s="3"/>
      <c r="D19" s="3"/>
      <c r="E19" s="3"/>
      <c r="F19" s="3"/>
      <c r="G19" s="5"/>
      <c r="H19" s="3"/>
      <c r="I19" s="5"/>
      <c r="J19" s="3"/>
      <c r="K19" s="5"/>
      <c r="L19" s="10" t="str">
        <f t="shared" si="3"/>
        <v/>
      </c>
      <c r="M19" s="12"/>
      <c r="O19" s="5" t="str">
        <f>IF(J19="","",J19-E19)</f>
        <v/>
      </c>
      <c r="P19" s="5" t="str">
        <f>IF(K19="","",K19-J19)</f>
        <v/>
      </c>
      <c r="Q19" s="5" t="str">
        <f t="shared" si="7"/>
        <v>－</v>
      </c>
    </row>
    <row r="20" spans="2:17" x14ac:dyDescent="0.55000000000000004">
      <c r="B20" s="5">
        <f t="shared" si="4"/>
        <v>17</v>
      </c>
      <c r="C20" s="3"/>
      <c r="D20" s="3"/>
      <c r="E20" s="3"/>
      <c r="F20" s="3"/>
      <c r="G20" s="5"/>
      <c r="H20" s="3"/>
      <c r="I20" s="5"/>
      <c r="J20" s="3"/>
      <c r="K20" s="5"/>
      <c r="L20" s="10" t="str">
        <f t="shared" si="3"/>
        <v/>
      </c>
      <c r="M20" s="12"/>
      <c r="O20" s="5" t="str">
        <f>IF(J20="","",J20-E20)</f>
        <v/>
      </c>
      <c r="P20" s="5" t="str">
        <f>IF(K20="","",K20-J20)</f>
        <v/>
      </c>
      <c r="Q20" s="5" t="str">
        <f t="shared" si="7"/>
        <v>－</v>
      </c>
    </row>
    <row r="21" spans="2:17" x14ac:dyDescent="0.55000000000000004">
      <c r="B21" s="5">
        <f t="shared" si="4"/>
        <v>18</v>
      </c>
      <c r="C21" s="3"/>
      <c r="D21" s="3"/>
      <c r="E21" s="3"/>
      <c r="F21" s="3"/>
      <c r="G21" s="5"/>
      <c r="H21" s="3"/>
      <c r="I21" s="5"/>
      <c r="J21" s="3"/>
      <c r="K21" s="5"/>
      <c r="L21" s="10" t="str">
        <f t="shared" si="3"/>
        <v/>
      </c>
      <c r="M21" s="12"/>
      <c r="O21" s="5" t="str">
        <f t="shared" ref="O21:O23" si="8">IF(J21="","",J21-E21)</f>
        <v/>
      </c>
      <c r="P21" s="5" t="str">
        <f t="shared" ref="P21:P23" si="9">IF(K21="","",K21-J21)</f>
        <v/>
      </c>
      <c r="Q21" s="5" t="str">
        <f t="shared" ref="Q21:Q23" si="10">IF(P21="","－",O21+P21)</f>
        <v>－</v>
      </c>
    </row>
    <row r="22" spans="2:17" x14ac:dyDescent="0.55000000000000004">
      <c r="B22" s="5">
        <f t="shared" si="4"/>
        <v>19</v>
      </c>
      <c r="C22" s="3"/>
      <c r="D22" s="3"/>
      <c r="E22" s="3"/>
      <c r="F22" s="3"/>
      <c r="G22" s="5"/>
      <c r="H22" s="3"/>
      <c r="I22" s="5"/>
      <c r="J22" s="3"/>
      <c r="K22" s="5"/>
      <c r="L22" s="10" t="str">
        <f t="shared" si="3"/>
        <v/>
      </c>
      <c r="M22" s="12"/>
      <c r="O22" s="5" t="str">
        <f t="shared" si="8"/>
        <v/>
      </c>
      <c r="P22" s="5" t="str">
        <f t="shared" si="9"/>
        <v/>
      </c>
      <c r="Q22" s="5" t="str">
        <f t="shared" si="10"/>
        <v>－</v>
      </c>
    </row>
    <row r="23" spans="2:17" x14ac:dyDescent="0.55000000000000004">
      <c r="B23" s="5">
        <f t="shared" si="4"/>
        <v>20</v>
      </c>
      <c r="C23" s="3"/>
      <c r="D23" s="3"/>
      <c r="E23" s="3"/>
      <c r="F23" s="3"/>
      <c r="G23" s="5"/>
      <c r="H23" s="3"/>
      <c r="I23" s="5"/>
      <c r="J23" s="3"/>
      <c r="K23" s="5"/>
      <c r="L23" s="10" t="str">
        <f t="shared" si="3"/>
        <v/>
      </c>
      <c r="M23" s="12"/>
      <c r="O23" s="15" t="str">
        <f t="shared" si="8"/>
        <v/>
      </c>
      <c r="P23" s="15" t="str">
        <f t="shared" si="9"/>
        <v/>
      </c>
      <c r="Q23" s="15" t="str">
        <f t="shared" si="10"/>
        <v>－</v>
      </c>
    </row>
    <row r="24" spans="2:17" x14ac:dyDescent="0.55000000000000004">
      <c r="K24" s="13" t="s">
        <v>30</v>
      </c>
      <c r="L24" s="5">
        <f>SUBTOTAL(109,$L$4:$L$23)</f>
        <v>3</v>
      </c>
      <c r="N24" s="7" t="s">
        <v>32</v>
      </c>
      <c r="O24" s="5">
        <f>SUBTOTAL(101,$O$4:$O$23)</f>
        <v>15</v>
      </c>
      <c r="P24" s="16">
        <f>SUBTOTAL(101,$P$4:$P$23)</f>
        <v>35.333333333333336</v>
      </c>
      <c r="Q24" s="16">
        <f>SUBTOTAL(101,$Q$4:$Q$23)</f>
        <v>52.333333333333336</v>
      </c>
    </row>
    <row r="25" spans="2:17" x14ac:dyDescent="0.55000000000000004">
      <c r="K25" s="13" t="s">
        <v>31</v>
      </c>
      <c r="L25" s="5">
        <f>SUBTOTAL(2,L4:L23)</f>
        <v>6</v>
      </c>
    </row>
    <row r="26" spans="2:17" x14ac:dyDescent="0.55000000000000004">
      <c r="K26" s="13" t="s">
        <v>25</v>
      </c>
      <c r="L26" s="14">
        <f>L24/L25</f>
        <v>0.5</v>
      </c>
      <c r="M26" s="9"/>
    </row>
  </sheetData>
  <autoFilter ref="A3:Q26" xr:uid="{DA704965-C148-4B42-980B-2ADA5D90B6E1}">
    <filterColumn colId="7" showButton="0"/>
  </autoFilter>
  <mergeCells count="2">
    <mergeCell ref="H3:I3"/>
    <mergeCell ref="O2:Q2"/>
  </mergeCells>
  <phoneticPr fontId="2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7E1D5DC-B4EA-47DA-9FAE-6C91D4F9CAE7}">
          <x14:formula1>
            <xm:f>選択枠!$B$3:$B$6</xm:f>
          </x14:formula1>
          <xm:sqref>H4:H23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6A0A1-47D0-4DFD-B5EE-289FFC3EE0B7}">
  <dimension ref="B2:B6"/>
  <sheetViews>
    <sheetView workbookViewId="0">
      <selection activeCell="B7" sqref="B7"/>
    </sheetView>
  </sheetViews>
  <sheetFormatPr defaultRowHeight="18" x14ac:dyDescent="0.55000000000000004"/>
  <cols>
    <col min="2" max="2" width="13.1640625" customWidth="1"/>
  </cols>
  <sheetData>
    <row r="2" spans="2:2" x14ac:dyDescent="0.55000000000000004">
      <c r="B2" t="s">
        <v>26</v>
      </c>
    </row>
    <row r="3" spans="2:2" x14ac:dyDescent="0.55000000000000004">
      <c r="B3" t="s">
        <v>27</v>
      </c>
    </row>
    <row r="4" spans="2:2" x14ac:dyDescent="0.55000000000000004">
      <c r="B4" t="s">
        <v>28</v>
      </c>
    </row>
    <row r="5" spans="2:2" x14ac:dyDescent="0.55000000000000004">
      <c r="B5" t="s">
        <v>11</v>
      </c>
    </row>
    <row r="6" spans="2:2" x14ac:dyDescent="0.55000000000000004">
      <c r="B6" t="s">
        <v>29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選択枠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寺本明仁</dc:creator>
  <cp:lastModifiedBy>寺本 明仁</cp:lastModifiedBy>
  <dcterms:created xsi:type="dcterms:W3CDTF">2021-11-02T01:32:26Z</dcterms:created>
  <dcterms:modified xsi:type="dcterms:W3CDTF">2021-11-02T03:27:47Z</dcterms:modified>
</cp:coreProperties>
</file>